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<sst xmlns="http://schemas.openxmlformats.org/spreadsheetml/2006/main" count="148" uniqueCount="81">
  <si>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</si>
  <si>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</si>
  <si>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</si>
  <si>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</si>
  <si>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</si>
  <si>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</si>
  <si>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</si>
  <si>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</si>
  <si>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</si>
  <si>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</si>
  <si>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</si>
  <si>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</si>
  <si>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</si>
  <si>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</si>
  <si>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</si>
  <si>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</si>
  <si>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</si>
  <si>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</si>
  <si>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</si>
  <si>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</si>
  <si>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</si>
  <si>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</si>
  <si>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</si>
  <si>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</si>
  <si>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</si>
  <si>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</si>
  <si>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</si>
  <si>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</si>
  <si>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</si>
  <si>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</si>
  <si>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</si>
  <si>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</si>
  <si>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</si>
  <si>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</si>
  <si>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</si>
  <si>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</si>
  <si>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</si>
  <si>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</si>
  <si>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</si>
  <si>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</si>
  <si>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</si>
  <si>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</si>
  <si>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</si>
  <si>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</si>
  <si>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</si>
  <si>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</si>
  <si>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</si>
  <si>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</si>
  <si>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</si>
  <si>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</si>
  <si>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</si>
  <si>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</si>
  <si>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</si>
  <si>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</si>
  <si>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</si>
  <si>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</si>
  <si>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</si>
  <si>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</si>
  <si>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</si>
  <si>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</si>
  <si>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</si>
  <si>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</si>
  <si>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</si>
  <si>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</si>
  <si>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</si>
  <si>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</si>
  <si>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</si>
  <si>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</si>
  <si>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</si>
  <si>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</si>
  <si>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</si>
  <si>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</si>
  <si>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</si>
  <si>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</si>
  <si>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</si>
  <si>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</si>
  <si>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25.03.2014 р.</t>
  </si>
  <si>
    <r>
      <t xml:space="preserve">станом на 25.03.2014р.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</si>
  <si>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</si>
  <si>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25.03.2014</t>
    </r>
    <r>
      <rPr>
        <sz val="10"/>
        <rFont val="Times New Roman"/>
        <family val="1"/>
      </rPr>
      <t xml:space="preserve"> (тис.грн.)</t>
    </r>
  </si>
  <si>
    <t>Зміни до розпису станом на 25.03.2014р.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</si>
</sst>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894119"/>
        <c:axId val="44829344"/>
      </c:lineChart>
      <c:catAx>
        <c:axId val="198941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29344"/>
        <c:crosses val="autoZero"/>
        <c:auto val="0"/>
        <c:lblOffset val="100"/>
        <c:tickLblSkip val="1"/>
        <c:noMultiLvlLbl val="0"/>
      </c:catAx>
      <c:valAx>
        <c:axId val="4482934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9411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10913"/>
        <c:axId val="7298218"/>
      </c:lineChart>
      <c:catAx>
        <c:axId val="8109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8218"/>
        <c:crosses val="autoZero"/>
        <c:auto val="0"/>
        <c:lblOffset val="100"/>
        <c:tickLblSkip val="1"/>
        <c:noMultiLvlLbl val="0"/>
      </c:catAx>
      <c:valAx>
        <c:axId val="729821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109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березень!$J$4:$J$18</c:f>
              <c:numCache>
                <c:ptCount val="15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  <c:pt idx="8">
                  <c:v>1386.5</c:v>
                </c:pt>
                <c:pt idx="9">
                  <c:v>548</c:v>
                </c:pt>
                <c:pt idx="10">
                  <c:v>644.5</c:v>
                </c:pt>
                <c:pt idx="11">
                  <c:v>995.1</c:v>
                </c:pt>
                <c:pt idx="12">
                  <c:v>3705.4</c:v>
                </c:pt>
                <c:pt idx="13">
                  <c:v>3948.5</c:v>
                </c:pt>
                <c:pt idx="14">
                  <c:v>849.1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1626.4333333333334</c:v>
                </c:pt>
                <c:pt idx="1">
                  <c:v>1626.4</c:v>
                </c:pt>
                <c:pt idx="2">
                  <c:v>1626.4</c:v>
                </c:pt>
                <c:pt idx="3">
                  <c:v>1626.4</c:v>
                </c:pt>
                <c:pt idx="4">
                  <c:v>1626.4</c:v>
                </c:pt>
                <c:pt idx="5">
                  <c:v>1626.4</c:v>
                </c:pt>
                <c:pt idx="6">
                  <c:v>1626.4</c:v>
                </c:pt>
                <c:pt idx="7">
                  <c:v>1626.4</c:v>
                </c:pt>
                <c:pt idx="8">
                  <c:v>1626.4</c:v>
                </c:pt>
                <c:pt idx="9">
                  <c:v>1626.4</c:v>
                </c:pt>
                <c:pt idx="10">
                  <c:v>1626.4</c:v>
                </c:pt>
                <c:pt idx="11">
                  <c:v>1626.4</c:v>
                </c:pt>
                <c:pt idx="12">
                  <c:v>1626.4</c:v>
                </c:pt>
                <c:pt idx="13">
                  <c:v>1626.4</c:v>
                </c:pt>
                <c:pt idx="14">
                  <c:v>1626.4</c:v>
                </c:pt>
                <c:pt idx="15">
                  <c:v>1626.4</c:v>
                </c:pt>
                <c:pt idx="16">
                  <c:v>1626.4</c:v>
                </c:pt>
                <c:pt idx="17">
                  <c:v>1626.4</c:v>
                </c:pt>
                <c:pt idx="18">
                  <c:v>1626.4</c:v>
                </c:pt>
                <c:pt idx="19">
                  <c:v>1626.4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84756"/>
        <c:crosses val="autoZero"/>
        <c:auto val="0"/>
        <c:lblOffset val="100"/>
        <c:tickLblSkip val="1"/>
        <c:noMultiLvlLbl val="0"/>
      </c:catAx>
      <c:valAx>
        <c:axId val="5428475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839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18858.5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246.30000000001428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75588.66</c:v>
                </c:pt>
                <c:pt idx="1">
                  <c:v>14748.37</c:v>
                </c:pt>
                <c:pt idx="2">
                  <c:v>804.17</c:v>
                </c:pt>
                <c:pt idx="3">
                  <c:v>184.29</c:v>
                </c:pt>
                <c:pt idx="4">
                  <c:v>1638.61</c:v>
                </c:pt>
                <c:pt idx="5">
                  <c:v>1713.83</c:v>
                </c:pt>
                <c:pt idx="6">
                  <c:v>666</c:v>
                </c:pt>
                <c:pt idx="7">
                  <c:v>473.05999999998676</c:v>
                </c:pt>
              </c:numCache>
            </c:numRef>
          </c:val>
          <c:shape val="box"/>
        </c:ser>
        <c:shape val="box"/>
        <c:axId val="18800757"/>
        <c:axId val="34989086"/>
      </c:bar3D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989086"/>
        <c:crosses val="autoZero"/>
        <c:auto val="1"/>
        <c:lblOffset val="100"/>
        <c:tickLblSkip val="1"/>
        <c:noMultiLvlLbl val="0"/>
      </c:catAx>
      <c:valAx>
        <c:axId val="34989086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075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1132.97</c:v>
                </c:pt>
              </c:numCache>
            </c:numRef>
          </c:val>
        </c:ser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43688"/>
        <c:crosses val="autoZero"/>
        <c:auto val="1"/>
        <c:lblOffset val="100"/>
        <c:tickLblSkip val="1"/>
        <c:noMultiLvlLbl val="0"/>
      </c:catAx>
      <c:valAx>
        <c:axId val="1554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66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518.62</c:v>
                </c:pt>
              </c:numCache>
            </c:numRef>
          </c:val>
        </c:ser>
        <c:axId val="5675465"/>
        <c:axId val="51079186"/>
      </c:bar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79186"/>
        <c:crosses val="autoZero"/>
        <c:auto val="1"/>
        <c:lblOffset val="100"/>
        <c:tickLblSkip val="1"/>
        <c:noMultiLvlLbl val="0"/>
      </c:catAx>
      <c:valAx>
        <c:axId val="51079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5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19247.18</c:v>
                </c:pt>
              </c:numCache>
            </c:numRef>
          </c:val>
        </c:ser>
        <c:axId val="57059491"/>
        <c:axId val="43773372"/>
      </c:bar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372"/>
        <c:crosses val="autoZero"/>
        <c:auto val="1"/>
        <c:lblOffset val="100"/>
        <c:tickLblSkip val="1"/>
        <c:noMultiLvlLbl val="0"/>
      </c:catAx>
      <c:valAx>
        <c:axId val="43773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5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95 817,0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-17 743,6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-22 259,1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75588.66</v>
          </cell>
        </row>
        <row r="19">
          <cell r="E19">
            <v>1228.6</v>
          </cell>
          <cell r="F19">
            <v>804.17</v>
          </cell>
        </row>
        <row r="33">
          <cell r="E33">
            <v>18858.5</v>
          </cell>
          <cell r="F33">
            <v>14748.37</v>
          </cell>
        </row>
        <row r="56">
          <cell r="E56">
            <v>1685.1</v>
          </cell>
          <cell r="F56">
            <v>1638.61</v>
          </cell>
        </row>
        <row r="95">
          <cell r="E95">
            <v>1676.5</v>
          </cell>
          <cell r="F95">
            <v>1713.83</v>
          </cell>
        </row>
        <row r="96">
          <cell r="E96">
            <v>224.5</v>
          </cell>
          <cell r="F96">
            <v>184.29</v>
          </cell>
        </row>
        <row r="106">
          <cell r="E106">
            <v>118076.10000000002</v>
          </cell>
          <cell r="F106">
            <v>95816.98999999999</v>
          </cell>
        </row>
        <row r="118">
          <cell r="E118">
            <v>0</v>
          </cell>
          <cell r="F118">
            <v>62.69</v>
          </cell>
        </row>
        <row r="119">
          <cell r="E119">
            <v>18612.6</v>
          </cell>
          <cell r="F119">
            <v>19247.18</v>
          </cell>
        </row>
        <row r="120">
          <cell r="E120">
            <v>0</v>
          </cell>
          <cell r="F120">
            <v>518.62</v>
          </cell>
        </row>
        <row r="121">
          <cell r="E121">
            <v>0</v>
          </cell>
          <cell r="F121">
            <v>1132.97</v>
          </cell>
        </row>
        <row r="122">
          <cell r="E122">
            <v>0</v>
          </cell>
          <cell r="F122">
            <v>421.33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111898.23148</v>
          </cell>
          <cell r="I142">
            <v>102073.83788999998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5" sqref="O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AVERAGE(J4:J18)</f>
        <v>1626.4333333333334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1626.4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1626.4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1626.4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1626.4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1626.4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1626.4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1626.4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1626.4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1626.4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1626.4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1626.4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1626.4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1626.4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1626.4</v>
      </c>
      <c r="N18" s="47">
        <v>0</v>
      </c>
      <c r="O18" s="53">
        <v>42.6</v>
      </c>
      <c r="P18" s="54">
        <v>37.8</v>
      </c>
      <c r="Q18" s="49">
        <v>0</v>
      </c>
      <c r="R18" s="46">
        <v>0.3</v>
      </c>
      <c r="S18" s="35">
        <f>N18+O18+Q18+P18+R18</f>
        <v>80.7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1626.4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1626.4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1626.4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1626.4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1626.4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20842.7</v>
      </c>
      <c r="C24" s="43">
        <f t="shared" si="3"/>
        <v>1991.4000000000003</v>
      </c>
      <c r="D24" s="43">
        <f t="shared" si="3"/>
        <v>65.1</v>
      </c>
      <c r="E24" s="14">
        <f t="shared" si="3"/>
        <v>57.76</v>
      </c>
      <c r="F24" s="14">
        <f t="shared" si="3"/>
        <v>571.2099999999999</v>
      </c>
      <c r="G24" s="14">
        <f t="shared" si="3"/>
        <v>523.8999999999999</v>
      </c>
      <c r="H24" s="14">
        <f t="shared" si="3"/>
        <v>171.7</v>
      </c>
      <c r="I24" s="43">
        <f t="shared" si="3"/>
        <v>172.72999999999962</v>
      </c>
      <c r="J24" s="43">
        <f t="shared" si="3"/>
        <v>24396.5</v>
      </c>
      <c r="K24" s="43">
        <f t="shared" si="3"/>
        <v>38789.8</v>
      </c>
      <c r="L24" s="15">
        <f t="shared" si="1"/>
        <v>0.6289411133854775</v>
      </c>
      <c r="M24" s="2"/>
      <c r="N24" s="93">
        <f>SUM(N4:N23)</f>
        <v>89.8</v>
      </c>
      <c r="O24" s="93">
        <f>SUM(O4:O23)</f>
        <v>42.7</v>
      </c>
      <c r="P24" s="93">
        <f>SUM(P4:P23)</f>
        <v>2365.8</v>
      </c>
      <c r="Q24" s="93">
        <f>SUM(Q4:Q23)</f>
        <v>333.9</v>
      </c>
      <c r="R24" s="93">
        <f>SUM(R4:R23)</f>
        <v>5.3</v>
      </c>
      <c r="S24" s="93">
        <f>N24+O24+Q24+P24+R24</f>
        <v>2837.5000000000005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41723</v>
      </c>
      <c r="O29" s="112">
        <f>'[1]березень'!$D$142</f>
        <v>111898.23148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102073.83788999998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41723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79</v>
      </c>
      <c r="P28" s="127"/>
    </row>
    <row r="29" spans="1:16" ht="45">
      <c r="A29" s="139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62.69</v>
      </c>
      <c r="D30" s="74">
        <f>'[1]березень'!$E$121</f>
        <v>0</v>
      </c>
      <c r="E30" s="74">
        <f>'[1]березень'!$F$121</f>
        <v>1132.97</v>
      </c>
      <c r="F30" s="75">
        <f>'[1]березень'!$E$120</f>
        <v>0</v>
      </c>
      <c r="G30" s="76">
        <f>'[1]березень'!$F$120</f>
        <v>518.62</v>
      </c>
      <c r="H30" s="76">
        <f>'[1]березень'!$E$119</f>
        <v>18612.6</v>
      </c>
      <c r="I30" s="76">
        <f>'[1]березень'!$F$119</f>
        <v>19247.18</v>
      </c>
      <c r="J30" s="76">
        <f>'[1]березень'!$E$122</f>
        <v>0</v>
      </c>
      <c r="K30" s="96">
        <f>'[1]березень'!$F$122</f>
        <v>421.33</v>
      </c>
      <c r="L30" s="97">
        <f>H30+F30+D30+J30+B30</f>
        <v>18612.6</v>
      </c>
      <c r="M30" s="77">
        <f>I30+G30+E30+K30+C30</f>
        <v>21382.79</v>
      </c>
      <c r="N30" s="78">
        <f>M30-L30</f>
        <v>2770.1900000000023</v>
      </c>
      <c r="O30" s="130">
        <f>березень!O29</f>
        <v>111898.23148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102073.83788999998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75588.66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14748.37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804.17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184.29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1638.61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1713.83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666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473.05999999998676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95816.98999999999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2014-03-25T10:55:34Z</dcterms:modified>
  <cp:category/>
  <cp:version/>
  <cp:contentType/>
  <cp:contentStatus/>
</cp:coreProperties>
</file>